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<sst xmlns="http://schemas.openxmlformats.org/spreadsheetml/2006/main" count="71" uniqueCount="71">
  <si>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</si>
  <si>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</si>
  <si>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</si>
  <si>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</si>
  <si>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</si>
  <si>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</si>
  <si>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</si>
  <si>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</si>
  <si>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</si>
  <si>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</si>
  <si>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</si>
  <si>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</si>
  <si>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</si>
  <si>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</si>
  <si>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</si>
  <si>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</si>
  <si>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</si>
  <si>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</si>
  <si>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</si>
  <si>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</si>
  <si>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</si>
  <si>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</si>
  <si>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</si>
  <si>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</si>
  <si>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</si>
  <si>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</si>
  <si>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</si>
  <si>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</si>
  <si>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</si>
  <si>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</si>
  <si>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</si>
  <si>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</si>
  <si>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</si>
  <si>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</si>
  <si>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</si>
  <si>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</si>
  <si>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</si>
  <si>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</si>
  <si>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</si>
  <si>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</si>
  <si>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</si>
  <si>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</si>
  <si>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SESTU PROVINCIA DI CAGLIARI</t>
  </si>
  <si>
    <t>31/12/2015</t>
  </si>
  <si>
    <t>DATI DI RENDICONTO ANNO 2015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</si>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</sst>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1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" fillId="0" borderId="12" xfId="0" applyNumberFormat="1" applyFont="1" applyBorder="1" applyAlignment="1">
      <alignment horizontal="right"/>
    </xf>
    <xf numFmtId="0" fontId="12" fillId="0" borderId="13" xfId="0" applyNumberFormat="1" applyFont="1" applyFill="1" applyBorder="1" applyAlignment="1" applyProtection="1">
      <alignment horizontal="center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4" fontId="14" fillId="0" borderId="13" xfId="0" applyNumberFormat="1" applyFont="1" applyFill="1" applyBorder="1" applyAlignment="1" applyProtection="1">
      <alignment horizontal="right"/>
      <protection/>
    </xf>
    <xf numFmtId="4" fontId="13" fillId="0" borderId="14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" ht="18.75" customHeight="1">
      <c r="A3" s="31" t="s">
        <v>22</v>
      </c>
      <c r="B3" s="31"/>
      <c r="C3" s="31"/>
    </row>
    <row r="4" spans="1:13" ht="18.75" customHeight="1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8" s="5" customFormat="1" ht="57" customHeight="1">
      <c r="A5" s="32" t="s">
        <v>0</v>
      </c>
      <c r="B5" s="32"/>
      <c r="C5" s="33" t="s">
        <v>23</v>
      </c>
      <c r="D5" s="34"/>
      <c r="E5" s="28" t="s">
        <v>24</v>
      </c>
      <c r="F5" s="28"/>
      <c r="G5" s="28" t="s">
        <v>25</v>
      </c>
      <c r="H5" s="28"/>
      <c r="I5" s="28" t="s">
        <v>26</v>
      </c>
      <c r="J5" s="28"/>
      <c r="K5" s="27" t="s">
        <v>27</v>
      </c>
      <c r="L5" s="28"/>
      <c r="M5" s="27" t="s">
        <v>28</v>
      </c>
      <c r="N5" s="28"/>
      <c r="O5" s="28" t="s">
        <v>29</v>
      </c>
      <c r="P5" s="28"/>
      <c r="Q5" s="27" t="s">
        <v>30</v>
      </c>
      <c r="R5" s="28"/>
      <c r="S5" s="27" t="s">
        <v>31</v>
      </c>
      <c r="T5" s="28"/>
      <c r="U5" s="28" t="s">
        <v>32</v>
      </c>
      <c r="V5" s="28"/>
      <c r="W5" s="27" t="s">
        <v>33</v>
      </c>
      <c r="X5" s="28"/>
      <c r="Y5" s="27" t="s">
        <v>34</v>
      </c>
      <c r="Z5" s="28"/>
      <c r="AA5" s="28" t="s">
        <v>35</v>
      </c>
      <c r="AB5" s="28"/>
    </row>
    <row r="6" spans="1:28" s="2" customFormat="1" ht="15" customHeight="1">
      <c r="A6" s="32"/>
      <c r="B6" s="32"/>
      <c r="C6" s="18" t="s">
        <v>45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58</v>
      </c>
      <c r="Q6" s="18" t="s">
        <v>59</v>
      </c>
      <c r="R6" s="18" t="s">
        <v>60</v>
      </c>
      <c r="S6" s="18" t="s">
        <v>61</v>
      </c>
      <c r="T6" s="18" t="s">
        <v>62</v>
      </c>
      <c r="U6" s="18" t="s">
        <v>63</v>
      </c>
      <c r="V6" s="18" t="s">
        <v>64</v>
      </c>
      <c r="W6" s="18" t="s">
        <v>65</v>
      </c>
      <c r="X6" s="18" t="s">
        <v>66</v>
      </c>
      <c r="Y6" s="18" t="s">
        <v>67</v>
      </c>
      <c r="Z6" s="18" t="s">
        <v>68</v>
      </c>
      <c r="AA6" s="18" t="s">
        <v>69</v>
      </c>
      <c r="AB6" s="18" t="s">
        <v>70</v>
      </c>
    </row>
    <row r="7" spans="1:28" s="7" customFormat="1" ht="13.5" customHeight="1">
      <c r="A7" s="3">
        <v>1</v>
      </c>
      <c r="B7" s="1" t="s">
        <v>1</v>
      </c>
      <c r="C7" s="19">
        <v>2202772.66</v>
      </c>
      <c r="D7" s="19">
        <v>2205009.67</v>
      </c>
      <c r="E7" s="19"/>
      <c r="F7" s="19"/>
      <c r="G7" s="19">
        <v>552123.68</v>
      </c>
      <c r="H7" s="19">
        <v>554946.4</v>
      </c>
      <c r="I7" s="19">
        <v>0</v>
      </c>
      <c r="J7" s="19">
        <v>0</v>
      </c>
      <c r="K7" s="19">
        <v>31351.93</v>
      </c>
      <c r="L7" s="19">
        <v>31351.93</v>
      </c>
      <c r="M7" s="19"/>
      <c r="N7" s="19"/>
      <c r="O7" s="19"/>
      <c r="P7" s="19"/>
      <c r="Q7" s="19"/>
      <c r="R7" s="19"/>
      <c r="S7" s="19">
        <v>0</v>
      </c>
      <c r="T7" s="19">
        <v>0</v>
      </c>
      <c r="U7" s="19">
        <v>128038.39</v>
      </c>
      <c r="V7" s="19">
        <v>128038.39</v>
      </c>
      <c r="W7" s="19"/>
      <c r="X7" s="19"/>
      <c r="Y7" s="19"/>
      <c r="Z7" s="19"/>
      <c r="AA7" s="9">
        <f>SUM(C7,E7,G7,I7,K7,M7,O7,Q7,S7,U7,W7,Y7)</f>
        <v>2914286.6600000006</v>
      </c>
      <c r="AB7" s="9">
        <f>SUM(D7,F7,H7,J7,L7,N7,P7,R7,T7,V7,X7,Z7)</f>
        <v>2919346.39</v>
      </c>
    </row>
    <row r="8" spans="1:28" s="7" customFormat="1" ht="13.5" customHeight="1">
      <c r="A8" s="3">
        <v>2</v>
      </c>
      <c r="B8" s="1" t="s">
        <v>2</v>
      </c>
      <c r="C8" s="19">
        <v>91334.21</v>
      </c>
      <c r="D8" s="19">
        <v>86786.61</v>
      </c>
      <c r="E8" s="19">
        <v>0</v>
      </c>
      <c r="F8" s="19">
        <v>0</v>
      </c>
      <c r="G8" s="19">
        <v>55923.19</v>
      </c>
      <c r="H8" s="19">
        <v>32154.57</v>
      </c>
      <c r="I8" s="19">
        <v>75672.04</v>
      </c>
      <c r="J8" s="19">
        <v>76088.13</v>
      </c>
      <c r="K8" s="19">
        <v>8673.85</v>
      </c>
      <c r="L8" s="19">
        <v>13212.91</v>
      </c>
      <c r="M8" s="19">
        <v>2104.5</v>
      </c>
      <c r="N8" s="19">
        <v>4226.69</v>
      </c>
      <c r="O8" s="19"/>
      <c r="P8" s="19"/>
      <c r="Q8" s="19">
        <v>32125.39</v>
      </c>
      <c r="R8" s="19">
        <v>61458.11</v>
      </c>
      <c r="S8" s="19">
        <v>6693.5</v>
      </c>
      <c r="T8" s="19">
        <v>6702.3</v>
      </c>
      <c r="U8" s="19">
        <v>2739.97</v>
      </c>
      <c r="V8" s="19">
        <v>2932.01</v>
      </c>
      <c r="W8" s="19">
        <v>756.21</v>
      </c>
      <c r="X8" s="19">
        <v>756.21</v>
      </c>
      <c r="Y8" s="19">
        <v>1164.85</v>
      </c>
      <c r="Z8" s="19">
        <v>1164.85</v>
      </c>
      <c r="AA8" s="9">
        <f aca="true" t="shared" si="0" ref="AA8:AA32">SUM(C8,E8,G8,I8,K8,M8,O8,Q8,S8,U8,W8,Y8)</f>
        <v>277187.70999999996</v>
      </c>
      <c r="AB8" s="9">
        <f aca="true" t="shared" si="1" ref="AB8:AB32">SUM(D8,F8,H8,J8,L8,N8,P8,R8,T8,V8,X8,Z8)</f>
        <v>285482.39</v>
      </c>
    </row>
    <row r="9" spans="1:28" s="7" customFormat="1" ht="13.5" customHeight="1">
      <c r="A9" s="3">
        <v>3</v>
      </c>
      <c r="B9" s="1" t="s">
        <v>3</v>
      </c>
      <c r="C9" s="19">
        <v>1128341.89</v>
      </c>
      <c r="D9" s="19">
        <v>1027814.64</v>
      </c>
      <c r="E9" s="19">
        <v>0</v>
      </c>
      <c r="F9" s="19">
        <v>0</v>
      </c>
      <c r="G9" s="19">
        <v>234650.78</v>
      </c>
      <c r="H9" s="19">
        <v>215646.83</v>
      </c>
      <c r="I9" s="19">
        <v>797893.26</v>
      </c>
      <c r="J9" s="19">
        <v>685269.46</v>
      </c>
      <c r="K9" s="19">
        <v>168609.49</v>
      </c>
      <c r="L9" s="19">
        <v>145464.62</v>
      </c>
      <c r="M9" s="19">
        <v>116672.21</v>
      </c>
      <c r="N9" s="19">
        <v>96590.37</v>
      </c>
      <c r="O9" s="19">
        <v>0</v>
      </c>
      <c r="P9" s="19">
        <v>0</v>
      </c>
      <c r="Q9" s="19">
        <v>393954.09</v>
      </c>
      <c r="R9" s="19">
        <v>260381.15</v>
      </c>
      <c r="S9" s="19">
        <v>2899748.9</v>
      </c>
      <c r="T9" s="19">
        <v>2817769.49</v>
      </c>
      <c r="U9" s="19">
        <v>1301850.52</v>
      </c>
      <c r="V9" s="19">
        <v>1321866.56</v>
      </c>
      <c r="W9" s="19">
        <v>73202.6</v>
      </c>
      <c r="X9" s="19">
        <v>113583.43</v>
      </c>
      <c r="Y9" s="19">
        <v>202.6</v>
      </c>
      <c r="Z9" s="19">
        <v>257.89</v>
      </c>
      <c r="AA9" s="9">
        <f t="shared" si="0"/>
        <v>7115126.339999998</v>
      </c>
      <c r="AB9" s="9">
        <f t="shared" si="1"/>
        <v>6684644.44</v>
      </c>
    </row>
    <row r="10" spans="1:28" s="7" customFormat="1" ht="13.5" customHeight="1">
      <c r="A10" s="3">
        <v>4</v>
      </c>
      <c r="B10" s="1" t="s">
        <v>4</v>
      </c>
      <c r="C10" s="20">
        <v>8235</v>
      </c>
      <c r="D10" s="19">
        <v>4497.93</v>
      </c>
      <c r="E10" s="19"/>
      <c r="F10" s="19"/>
      <c r="G10" s="19">
        <v>0</v>
      </c>
      <c r="H10" s="19">
        <v>0</v>
      </c>
      <c r="I10" s="19"/>
      <c r="J10" s="19"/>
      <c r="K10" s="19">
        <v>0</v>
      </c>
      <c r="L10" s="19">
        <v>2125</v>
      </c>
      <c r="M10" s="19"/>
      <c r="N10" s="19"/>
      <c r="O10" s="19"/>
      <c r="P10" s="19"/>
      <c r="Q10" s="19">
        <v>6000</v>
      </c>
      <c r="R10" s="19">
        <v>6000</v>
      </c>
      <c r="S10" s="19"/>
      <c r="T10" s="19"/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9">
        <f t="shared" si="0"/>
        <v>14235</v>
      </c>
      <c r="AB10" s="9">
        <f t="shared" si="1"/>
        <v>12622.93</v>
      </c>
    </row>
    <row r="11" spans="1:28" s="7" customFormat="1" ht="13.5" customHeight="1">
      <c r="A11" s="3">
        <v>5</v>
      </c>
      <c r="B11" s="1" t="s">
        <v>5</v>
      </c>
      <c r="C11" s="19">
        <v>158598.84</v>
      </c>
      <c r="D11" s="19">
        <v>135896.51</v>
      </c>
      <c r="E11" s="19"/>
      <c r="F11" s="19"/>
      <c r="G11" s="19">
        <v>0</v>
      </c>
      <c r="H11" s="19">
        <v>0</v>
      </c>
      <c r="I11" s="19">
        <v>180122.17</v>
      </c>
      <c r="J11" s="19">
        <v>254862.97</v>
      </c>
      <c r="K11" s="19">
        <v>39952.06</v>
      </c>
      <c r="L11" s="19">
        <v>99814.96</v>
      </c>
      <c r="M11" s="19">
        <v>60254.09</v>
      </c>
      <c r="N11" s="19">
        <v>87754.09</v>
      </c>
      <c r="O11" s="19">
        <v>0</v>
      </c>
      <c r="P11" s="19">
        <v>0</v>
      </c>
      <c r="Q11" s="19">
        <v>22.36</v>
      </c>
      <c r="R11" s="19">
        <v>22.36</v>
      </c>
      <c r="S11" s="19">
        <v>141837.39</v>
      </c>
      <c r="T11" s="19">
        <v>85750.72</v>
      </c>
      <c r="U11" s="19">
        <v>1905854.6</v>
      </c>
      <c r="V11" s="19">
        <v>2374804.95</v>
      </c>
      <c r="W11" s="19">
        <v>0</v>
      </c>
      <c r="X11" s="19">
        <v>0</v>
      </c>
      <c r="Y11" s="19">
        <v>0</v>
      </c>
      <c r="Z11" s="19">
        <v>0</v>
      </c>
      <c r="AA11" s="9">
        <f t="shared" si="0"/>
        <v>2486641.5100000002</v>
      </c>
      <c r="AB11" s="9">
        <f t="shared" si="1"/>
        <v>3038906.56</v>
      </c>
    </row>
    <row r="12" spans="1:28" s="7" customFormat="1" ht="13.5" customHeight="1">
      <c r="A12" s="3">
        <v>6</v>
      </c>
      <c r="B12" s="1" t="s">
        <v>6</v>
      </c>
      <c r="C12" s="19">
        <v>5884.16</v>
      </c>
      <c r="D12" s="19">
        <v>68.7</v>
      </c>
      <c r="E12" s="19"/>
      <c r="F12" s="19"/>
      <c r="G12" s="19"/>
      <c r="H12" s="19"/>
      <c r="I12" s="19">
        <v>11305.85</v>
      </c>
      <c r="J12" s="19">
        <v>11305.85</v>
      </c>
      <c r="K12" s="19"/>
      <c r="L12" s="19"/>
      <c r="M12" s="19">
        <v>17115.37</v>
      </c>
      <c r="N12" s="19">
        <v>17115.37</v>
      </c>
      <c r="O12" s="19"/>
      <c r="P12" s="19"/>
      <c r="Q12" s="19">
        <v>39519.58</v>
      </c>
      <c r="R12" s="19">
        <v>39519.58</v>
      </c>
      <c r="S12" s="19">
        <v>22930.66</v>
      </c>
      <c r="T12" s="19">
        <v>22930.66</v>
      </c>
      <c r="U12" s="19"/>
      <c r="V12" s="19"/>
      <c r="W12" s="19"/>
      <c r="X12" s="19"/>
      <c r="Y12" s="19"/>
      <c r="Z12" s="19"/>
      <c r="AA12" s="9">
        <f t="shared" si="0"/>
        <v>96755.62000000001</v>
      </c>
      <c r="AB12" s="9">
        <f t="shared" si="1"/>
        <v>90940.16</v>
      </c>
    </row>
    <row r="13" spans="1:28" s="7" customFormat="1" ht="13.5" customHeight="1">
      <c r="A13" s="3">
        <v>7</v>
      </c>
      <c r="B13" s="1" t="s">
        <v>7</v>
      </c>
      <c r="C13" s="19">
        <v>152142.61</v>
      </c>
      <c r="D13" s="19">
        <v>149362.5</v>
      </c>
      <c r="E13" s="19"/>
      <c r="F13" s="19"/>
      <c r="G13" s="19">
        <v>38120.8</v>
      </c>
      <c r="H13" s="19">
        <v>38179.53</v>
      </c>
      <c r="I13" s="19">
        <v>3365.74</v>
      </c>
      <c r="J13" s="19">
        <v>3136.24</v>
      </c>
      <c r="K13" s="19">
        <v>2330.51</v>
      </c>
      <c r="L13" s="19">
        <v>2317.76</v>
      </c>
      <c r="M13" s="19"/>
      <c r="N13" s="19"/>
      <c r="O13" s="19"/>
      <c r="P13" s="19"/>
      <c r="Q13" s="19"/>
      <c r="R13" s="19"/>
      <c r="S13" s="19">
        <v>0</v>
      </c>
      <c r="T13" s="19">
        <v>0</v>
      </c>
      <c r="U13" s="19">
        <v>9113.81</v>
      </c>
      <c r="V13" s="19">
        <v>9113.81</v>
      </c>
      <c r="W13" s="19">
        <v>0</v>
      </c>
      <c r="X13" s="19">
        <v>0</v>
      </c>
      <c r="Y13" s="19">
        <v>0</v>
      </c>
      <c r="Z13" s="19">
        <v>0</v>
      </c>
      <c r="AA13" s="9">
        <f t="shared" si="0"/>
        <v>205073.46999999997</v>
      </c>
      <c r="AB13" s="9">
        <f t="shared" si="1"/>
        <v>202109.84</v>
      </c>
    </row>
    <row r="14" spans="1:28" s="7" customFormat="1" ht="13.5" customHeight="1">
      <c r="A14" s="3">
        <v>8</v>
      </c>
      <c r="B14" s="1" t="s">
        <v>8</v>
      </c>
      <c r="C14" s="19">
        <v>137285.18</v>
      </c>
      <c r="D14" s="19">
        <v>196213.39</v>
      </c>
      <c r="E14" s="19"/>
      <c r="F14" s="19"/>
      <c r="G14" s="19">
        <v>0</v>
      </c>
      <c r="H14" s="19">
        <v>0</v>
      </c>
      <c r="I14" s="19">
        <v>399.1</v>
      </c>
      <c r="J14" s="19">
        <v>399.1</v>
      </c>
      <c r="K14" s="19"/>
      <c r="L14" s="19"/>
      <c r="M14" s="19"/>
      <c r="N14" s="19"/>
      <c r="O14" s="19"/>
      <c r="P14" s="19"/>
      <c r="Q14" s="19"/>
      <c r="R14" s="19"/>
      <c r="S14" s="19">
        <v>42322.91</v>
      </c>
      <c r="T14" s="19">
        <v>216415.09</v>
      </c>
      <c r="U14" s="19">
        <v>0</v>
      </c>
      <c r="V14" s="19">
        <v>0</v>
      </c>
      <c r="W14" s="19">
        <v>0</v>
      </c>
      <c r="X14" s="19">
        <v>0</v>
      </c>
      <c r="Y14" s="19">
        <v>112588.7</v>
      </c>
      <c r="Z14" s="19">
        <v>0</v>
      </c>
      <c r="AA14" s="9">
        <f t="shared" si="0"/>
        <v>292595.89</v>
      </c>
      <c r="AB14" s="9">
        <f t="shared" si="1"/>
        <v>413027.58</v>
      </c>
    </row>
    <row r="15" spans="1:28" s="7" customFormat="1" ht="13.5" customHeight="1">
      <c r="A15" s="3">
        <v>9</v>
      </c>
      <c r="B15" s="1" t="s">
        <v>9</v>
      </c>
      <c r="C15" s="19">
        <v>0</v>
      </c>
      <c r="D15" s="19">
        <v>0</v>
      </c>
      <c r="E15" s="19"/>
      <c r="F15" s="19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9">
        <f t="shared" si="0"/>
        <v>0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19">
        <v>0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  <c r="AB17" s="9">
        <f t="shared" si="1"/>
        <v>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3884594.55</v>
      </c>
      <c r="D18" s="9">
        <f aca="true" t="shared" si="2" ref="D18:Z18">SUM(D7:D17)</f>
        <v>3805649.9500000007</v>
      </c>
      <c r="E18" s="9">
        <f t="shared" si="2"/>
        <v>0</v>
      </c>
      <c r="F18" s="9">
        <f t="shared" si="2"/>
        <v>0</v>
      </c>
      <c r="G18" s="9">
        <f t="shared" si="2"/>
        <v>880818.4500000002</v>
      </c>
      <c r="H18" s="9">
        <f t="shared" si="2"/>
        <v>840927.33</v>
      </c>
      <c r="I18" s="9">
        <f t="shared" si="2"/>
        <v>1068758.1600000001</v>
      </c>
      <c r="J18" s="9">
        <f t="shared" si="2"/>
        <v>1031061.7499999999</v>
      </c>
      <c r="K18" s="9">
        <f t="shared" si="2"/>
        <v>250917.84</v>
      </c>
      <c r="L18" s="9">
        <f t="shared" si="2"/>
        <v>294287.18</v>
      </c>
      <c r="M18" s="9">
        <f t="shared" si="2"/>
        <v>196146.16999999998</v>
      </c>
      <c r="N18" s="9">
        <f t="shared" si="2"/>
        <v>205686.52</v>
      </c>
      <c r="O18" s="9">
        <f t="shared" si="2"/>
        <v>0</v>
      </c>
      <c r="P18" s="9">
        <f t="shared" si="2"/>
        <v>0</v>
      </c>
      <c r="Q18" s="9">
        <f t="shared" si="2"/>
        <v>471621.42000000004</v>
      </c>
      <c r="R18" s="9">
        <f t="shared" si="2"/>
        <v>367381.2</v>
      </c>
      <c r="S18" s="9">
        <f t="shared" si="2"/>
        <v>3113533.3600000003</v>
      </c>
      <c r="T18" s="9">
        <f t="shared" si="2"/>
        <v>3149568.2600000002</v>
      </c>
      <c r="U18" s="9">
        <f t="shared" si="2"/>
        <v>3347597.2900000005</v>
      </c>
      <c r="V18" s="9">
        <f t="shared" si="2"/>
        <v>3836755.72</v>
      </c>
      <c r="W18" s="9">
        <f t="shared" si="2"/>
        <v>73958.81000000001</v>
      </c>
      <c r="X18" s="9">
        <f t="shared" si="2"/>
        <v>114339.64</v>
      </c>
      <c r="Y18" s="9">
        <f t="shared" si="2"/>
        <v>113956.15</v>
      </c>
      <c r="Z18" s="9">
        <f t="shared" si="2"/>
        <v>1422.7399999999998</v>
      </c>
      <c r="AA18" s="9">
        <f t="shared" si="0"/>
        <v>13401902.200000001</v>
      </c>
      <c r="AB18" s="9">
        <f t="shared" si="1"/>
        <v>13647080.290000001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19">
        <v>3866.44</v>
      </c>
      <c r="D20" s="19">
        <v>0</v>
      </c>
      <c r="E20" s="19"/>
      <c r="F20" s="19"/>
      <c r="G20" s="19">
        <v>51563.22</v>
      </c>
      <c r="H20" s="19">
        <v>29137.93</v>
      </c>
      <c r="I20" s="19">
        <v>9220.06</v>
      </c>
      <c r="J20" s="19">
        <v>18828.22</v>
      </c>
      <c r="K20" s="19">
        <v>0</v>
      </c>
      <c r="L20" s="19">
        <v>0</v>
      </c>
      <c r="M20" s="19">
        <v>24400</v>
      </c>
      <c r="N20" s="19">
        <v>0</v>
      </c>
      <c r="O20" s="19">
        <v>0</v>
      </c>
      <c r="P20" s="19">
        <v>0</v>
      </c>
      <c r="Q20" s="19">
        <v>290242.97</v>
      </c>
      <c r="R20" s="19">
        <v>249150.8</v>
      </c>
      <c r="S20" s="19">
        <v>537237.81</v>
      </c>
      <c r="T20" s="19">
        <v>565773.79</v>
      </c>
      <c r="U20" s="19">
        <v>84098.83</v>
      </c>
      <c r="V20" s="19">
        <v>69272.24</v>
      </c>
      <c r="W20" s="19">
        <v>28243.1</v>
      </c>
      <c r="X20" s="19">
        <v>0</v>
      </c>
      <c r="Y20" s="19"/>
      <c r="Z20" s="19"/>
      <c r="AA20" s="9">
        <f t="shared" si="0"/>
        <v>1028872.4299999999</v>
      </c>
      <c r="AB20" s="9">
        <f t="shared" si="1"/>
        <v>932162.98</v>
      </c>
    </row>
    <row r="21" spans="1:28" s="7" customFormat="1" ht="13.5" customHeight="1">
      <c r="A21" s="3">
        <v>2</v>
      </c>
      <c r="B21" s="1" t="s">
        <v>13</v>
      </c>
      <c r="C21" s="19">
        <v>0</v>
      </c>
      <c r="D21" s="19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v>0</v>
      </c>
      <c r="S21" s="19">
        <v>1961.18</v>
      </c>
      <c r="T21" s="19">
        <v>0</v>
      </c>
      <c r="U21" s="19"/>
      <c r="V21" s="19"/>
      <c r="W21" s="19"/>
      <c r="X21" s="19"/>
      <c r="Y21" s="19"/>
      <c r="Z21" s="19"/>
      <c r="AA21" s="9">
        <f t="shared" si="0"/>
        <v>1961.18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19">
        <v>0</v>
      </c>
      <c r="D22" s="19">
        <v>84017.59</v>
      </c>
      <c r="E22" s="19"/>
      <c r="F22" s="19"/>
      <c r="G22" s="19"/>
      <c r="H22" s="19"/>
      <c r="I22" s="19">
        <v>0</v>
      </c>
      <c r="J22" s="19">
        <v>0</v>
      </c>
      <c r="K22" s="19"/>
      <c r="L22" s="19"/>
      <c r="M22" s="19">
        <v>0</v>
      </c>
      <c r="N22" s="19">
        <v>0</v>
      </c>
      <c r="O22" s="19"/>
      <c r="P22" s="19"/>
      <c r="Q22" s="19">
        <v>0</v>
      </c>
      <c r="R22" s="19">
        <v>0</v>
      </c>
      <c r="S22" s="19">
        <v>6074.51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9">
        <f t="shared" si="0"/>
        <v>6074.51</v>
      </c>
      <c r="AB22" s="9">
        <f t="shared" si="1"/>
        <v>84017.59</v>
      </c>
    </row>
    <row r="23" spans="1:28" s="7" customFormat="1" ht="13.5" customHeight="1">
      <c r="A23" s="3">
        <v>4</v>
      </c>
      <c r="B23" s="1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19">
        <v>96544</v>
      </c>
      <c r="D24" s="19">
        <v>38541.41</v>
      </c>
      <c r="E24" s="19"/>
      <c r="F24" s="19"/>
      <c r="G24" s="19">
        <v>12078</v>
      </c>
      <c r="H24" s="19">
        <v>0</v>
      </c>
      <c r="I24" s="19">
        <v>19872.6</v>
      </c>
      <c r="J24" s="19">
        <v>0</v>
      </c>
      <c r="K24" s="19">
        <v>0</v>
      </c>
      <c r="L24" s="19">
        <v>507.52</v>
      </c>
      <c r="M24" s="19">
        <v>13937.79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18905.48</v>
      </c>
      <c r="T24" s="19">
        <v>0</v>
      </c>
      <c r="U24" s="19">
        <v>3479.33</v>
      </c>
      <c r="V24" s="19">
        <v>0</v>
      </c>
      <c r="W24" s="19">
        <v>1691.56</v>
      </c>
      <c r="X24" s="19">
        <v>0</v>
      </c>
      <c r="Y24" s="19"/>
      <c r="Z24" s="19"/>
      <c r="AA24" s="9">
        <f t="shared" si="0"/>
        <v>166508.76</v>
      </c>
      <c r="AB24" s="9">
        <f t="shared" si="1"/>
        <v>39048.93</v>
      </c>
    </row>
    <row r="25" spans="1:28" s="7" customFormat="1" ht="13.5" customHeight="1">
      <c r="A25" s="3">
        <v>6</v>
      </c>
      <c r="B25" s="1" t="s">
        <v>17</v>
      </c>
      <c r="C25" s="19">
        <v>15542.8</v>
      </c>
      <c r="D25" s="19">
        <v>21269.53</v>
      </c>
      <c r="E25" s="19"/>
      <c r="F25" s="19"/>
      <c r="G25" s="19"/>
      <c r="H25" s="19"/>
      <c r="I25" s="19"/>
      <c r="J25" s="19"/>
      <c r="K25" s="19">
        <v>0</v>
      </c>
      <c r="L25" s="19">
        <v>0</v>
      </c>
      <c r="M25" s="19"/>
      <c r="N25" s="19"/>
      <c r="O25" s="19"/>
      <c r="P25" s="19"/>
      <c r="Q25" s="19"/>
      <c r="R25" s="19"/>
      <c r="S25" s="19">
        <v>14963.72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/>
      <c r="Z25" s="19"/>
      <c r="AA25" s="9">
        <f t="shared" si="0"/>
        <v>30506.519999999997</v>
      </c>
      <c r="AB25" s="9">
        <f t="shared" si="1"/>
        <v>21269.53</v>
      </c>
    </row>
    <row r="26" spans="1:28" s="7" customFormat="1" ht="13.5" customHeight="1">
      <c r="A26" s="3">
        <v>7</v>
      </c>
      <c r="B26" s="1" t="s">
        <v>18</v>
      </c>
      <c r="C26" s="19">
        <v>0</v>
      </c>
      <c r="D26" s="1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83189.72</v>
      </c>
      <c r="T26" s="19">
        <v>0</v>
      </c>
      <c r="U26" s="19"/>
      <c r="V26" s="19"/>
      <c r="W26" s="19">
        <v>0</v>
      </c>
      <c r="X26" s="19">
        <v>0</v>
      </c>
      <c r="Y26" s="19"/>
      <c r="Z26" s="19"/>
      <c r="AA26" s="9">
        <f t="shared" si="0"/>
        <v>83189.72</v>
      </c>
      <c r="AB26" s="9">
        <f t="shared" si="1"/>
        <v>0</v>
      </c>
    </row>
    <row r="27" spans="1:28" s="7" customFormat="1" ht="13.5" customHeight="1">
      <c r="A27" s="3">
        <v>8</v>
      </c>
      <c r="B27" s="1" t="s">
        <v>19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0</v>
      </c>
      <c r="T27" s="19">
        <v>0</v>
      </c>
      <c r="U27" s="19"/>
      <c r="V27" s="19"/>
      <c r="W27" s="19">
        <v>0</v>
      </c>
      <c r="X27" s="19">
        <v>0</v>
      </c>
      <c r="Y27" s="19">
        <v>0</v>
      </c>
      <c r="Z27" s="19">
        <v>0</v>
      </c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0</v>
      </c>
      <c r="T28" s="19">
        <v>0</v>
      </c>
      <c r="U28" s="19"/>
      <c r="V28" s="19"/>
      <c r="W28" s="19">
        <v>0</v>
      </c>
      <c r="X28" s="19">
        <v>0</v>
      </c>
      <c r="Y28" s="19"/>
      <c r="Z28" s="19"/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19">
        <v>0</v>
      </c>
      <c r="D29" s="19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0</v>
      </c>
      <c r="X29" s="19">
        <v>0</v>
      </c>
      <c r="Y29" s="19"/>
      <c r="Z29" s="19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115953.24</v>
      </c>
      <c r="D30" s="9">
        <f aca="true" t="shared" si="3" ref="D30:Z30">SUM(D20:D29)</f>
        <v>143828.53</v>
      </c>
      <c r="E30" s="9">
        <f t="shared" si="3"/>
        <v>0</v>
      </c>
      <c r="F30" s="9">
        <f t="shared" si="3"/>
        <v>0</v>
      </c>
      <c r="G30" s="9">
        <f t="shared" si="3"/>
        <v>63641.22</v>
      </c>
      <c r="H30" s="9">
        <f t="shared" si="3"/>
        <v>29137.93</v>
      </c>
      <c r="I30" s="9">
        <f t="shared" si="3"/>
        <v>29092.659999999996</v>
      </c>
      <c r="J30" s="9">
        <f t="shared" si="3"/>
        <v>18828.22</v>
      </c>
      <c r="K30" s="9">
        <f t="shared" si="3"/>
        <v>0</v>
      </c>
      <c r="L30" s="9">
        <f t="shared" si="3"/>
        <v>507.52</v>
      </c>
      <c r="M30" s="9">
        <f t="shared" si="3"/>
        <v>38337.79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290242.97</v>
      </c>
      <c r="R30" s="9">
        <f t="shared" si="3"/>
        <v>249150.8</v>
      </c>
      <c r="S30" s="9">
        <f t="shared" si="3"/>
        <v>662332.42</v>
      </c>
      <c r="T30" s="9">
        <f t="shared" si="3"/>
        <v>565773.79</v>
      </c>
      <c r="U30" s="9">
        <f t="shared" si="3"/>
        <v>87578.16</v>
      </c>
      <c r="V30" s="9">
        <f t="shared" si="3"/>
        <v>69272.24</v>
      </c>
      <c r="W30" s="9">
        <f t="shared" si="3"/>
        <v>29934.66</v>
      </c>
      <c r="X30" s="9">
        <f t="shared" si="3"/>
        <v>0</v>
      </c>
      <c r="Y30" s="9">
        <f t="shared" si="3"/>
        <v>0</v>
      </c>
      <c r="Z30" s="9">
        <f t="shared" si="3"/>
        <v>0</v>
      </c>
      <c r="AA30" s="9">
        <f t="shared" si="0"/>
        <v>1317113.1199999999</v>
      </c>
      <c r="AB30" s="9">
        <f t="shared" si="1"/>
        <v>1076499.03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19">
        <v>199470.54</v>
      </c>
      <c r="D32" s="19">
        <v>199470.54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9">
        <f t="shared" si="0"/>
        <v>199470.54</v>
      </c>
      <c r="AB32" s="9">
        <f t="shared" si="1"/>
        <v>199470.54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>
        <v>1449332.74</v>
      </c>
      <c r="AB34" s="21">
        <v>1485263.47</v>
      </c>
    </row>
    <row r="35" spans="1:28" s="8" customFormat="1" ht="23.25" customHeight="1" thickTop="1">
      <c r="A35" s="13"/>
      <c r="B35" s="14" t="s">
        <v>40</v>
      </c>
      <c r="C35" s="15">
        <f>SUM(C18,C30,C32,C34)</f>
        <v>4200018.33</v>
      </c>
      <c r="D35" s="15">
        <f aca="true" t="shared" si="4" ref="D35:Z35">SUM(D18,D30,D32,D34)</f>
        <v>4148949.0200000005</v>
      </c>
      <c r="E35" s="15">
        <f t="shared" si="4"/>
        <v>0</v>
      </c>
      <c r="F35" s="15">
        <f t="shared" si="4"/>
        <v>0</v>
      </c>
      <c r="G35" s="15">
        <f t="shared" si="4"/>
        <v>944459.6700000002</v>
      </c>
      <c r="H35" s="15">
        <f t="shared" si="4"/>
        <v>870065.26</v>
      </c>
      <c r="I35" s="15">
        <f t="shared" si="4"/>
        <v>1097850.82</v>
      </c>
      <c r="J35" s="15">
        <f t="shared" si="4"/>
        <v>1049889.97</v>
      </c>
      <c r="K35" s="15">
        <f t="shared" si="4"/>
        <v>250917.84</v>
      </c>
      <c r="L35" s="15">
        <f t="shared" si="4"/>
        <v>294794.7</v>
      </c>
      <c r="M35" s="15">
        <f t="shared" si="4"/>
        <v>234483.96</v>
      </c>
      <c r="N35" s="15">
        <f t="shared" si="4"/>
        <v>205686.52</v>
      </c>
      <c r="O35" s="15">
        <f t="shared" si="4"/>
        <v>0</v>
      </c>
      <c r="P35" s="15">
        <f t="shared" si="4"/>
        <v>0</v>
      </c>
      <c r="Q35" s="15">
        <f t="shared" si="4"/>
        <v>761864.39</v>
      </c>
      <c r="R35" s="15">
        <f t="shared" si="4"/>
        <v>616532</v>
      </c>
      <c r="S35" s="15">
        <f t="shared" si="4"/>
        <v>3775865.7800000003</v>
      </c>
      <c r="T35" s="15">
        <f t="shared" si="4"/>
        <v>3715342.0500000003</v>
      </c>
      <c r="U35" s="15">
        <f t="shared" si="4"/>
        <v>3435175.4500000007</v>
      </c>
      <c r="V35" s="15">
        <f t="shared" si="4"/>
        <v>3906027.9600000004</v>
      </c>
      <c r="W35" s="15">
        <f t="shared" si="4"/>
        <v>103893.47000000002</v>
      </c>
      <c r="X35" s="15">
        <f t="shared" si="4"/>
        <v>114339.64</v>
      </c>
      <c r="Y35" s="15">
        <f t="shared" si="4"/>
        <v>113956.15</v>
      </c>
      <c r="Z35" s="15">
        <f t="shared" si="4"/>
        <v>1422.7399999999998</v>
      </c>
      <c r="AA35" s="15">
        <f>SUM(AA18,AA30,AA32,AA34)</f>
        <v>16367818.6</v>
      </c>
      <c r="AB35" s="17">
        <f>SUM(AB18,AB30,AB32,AB34)</f>
        <v>16408313.33</v>
      </c>
    </row>
    <row r="36" spans="1:28" ht="29.25" customHeight="1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40" ht="15" customHeight="1">
      <c r="G40" s="16"/>
    </row>
  </sheetData>
  <sheetProtection/>
  <mergeCells count="19">
    <mergeCell ref="A4:M4"/>
    <mergeCell ref="A3:C3"/>
    <mergeCell ref="Y5:Z5"/>
    <mergeCell ref="W5:X5"/>
    <mergeCell ref="U5:V5"/>
    <mergeCell ref="A5:B6"/>
    <mergeCell ref="C5:D5"/>
    <mergeCell ref="G5:H5"/>
    <mergeCell ref="E5:F5"/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Laura Saba</dc:creator>
  <cp:keywords/>
  <dc:description/>
  <cp:lastModifiedBy>Maria Laura Saba</cp:lastModifiedBy>
  <dcterms:created xsi:type="dcterms:W3CDTF">2016-08-08T08:34:56Z</dcterms:created>
  <dcterms:modified xsi:type="dcterms:W3CDTF">2016-08-08T08:34:56Z</dcterms:modified>
  <cp:category/>
  <cp:version/>
  <cp:contentType/>
  <cp:contentStatus/>
</cp:coreProperties>
</file>